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ACADEMIC PAPER\CSVs\Module_A\"/>
    </mc:Choice>
  </mc:AlternateContent>
  <xr:revisionPtr revIDLastSave="0" documentId="13_ncr:1_{E890DFD3-1EFF-4ADD-889D-375EE409B9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<sst xmlns="http://schemas.openxmlformats.org/spreadsheetml/2006/main" count="55" uniqueCount="37">
  <si>
    <t>Materials</t>
  </si>
  <si>
    <t>Acrylic_Paint</t>
  </si>
  <si>
    <t>Plasterboard</t>
  </si>
  <si>
    <t>Glass_Wool_Insulation</t>
  </si>
  <si>
    <t>Metal_JUUNOO_Stud</t>
  </si>
  <si>
    <t>MDF_Panel</t>
  </si>
  <si>
    <t>Metal_Stud</t>
  </si>
  <si>
    <t>Wooden_Frame</t>
  </si>
  <si>
    <t>Hollow_Bricks_Ceramic</t>
  </si>
  <si>
    <t>Hollow_Bricks_Cellular_Concrete</t>
  </si>
  <si>
    <t>Gypsum_Plaster</t>
  </si>
  <si>
    <t>Glue_Mortar</t>
  </si>
  <si>
    <t>Cement_Mortar</t>
  </si>
  <si>
    <t>Screws_Drywall_Type2</t>
  </si>
  <si>
    <t>Screws_Drywall_Type1</t>
  </si>
  <si>
    <t>JUUNOO_Tape_Finish</t>
  </si>
  <si>
    <t>JUUNOO_Tape_Structure</t>
  </si>
  <si>
    <t>LVL_Frame</t>
  </si>
  <si>
    <t>Alkyd_paint_without water_RER_S</t>
  </si>
  <si>
    <t>Gypsum_plasterboard_CH_S</t>
  </si>
  <si>
    <t>Glass_wool_mat_CH_S</t>
  </si>
  <si>
    <t>Steel,_lowAlloyed_RER_converter_S</t>
  </si>
  <si>
    <t>Steel,_lowAlloyed_CH_electric_S</t>
  </si>
  <si>
    <t>Medium_density_fibreboard_RER_S</t>
  </si>
  <si>
    <t>Nylon_glassFilled_RER_S</t>
  </si>
  <si>
    <t>Polypropylene_granulate_RER_S</t>
  </si>
  <si>
    <t>Sawnwood_hardwood_planed_RER_S</t>
  </si>
  <si>
    <t>CrossLaminated_timber_RER_S</t>
  </si>
  <si>
    <t>Clay_brick_RER_S</t>
  </si>
  <si>
    <t>Autoclaved_aerated_concrete block_CH_S</t>
  </si>
  <si>
    <t>Adhesive_mortar_CH_S</t>
  </si>
  <si>
    <t>Cement_mortar_CH_S</t>
  </si>
  <si>
    <t>Simapro_Production_Process</t>
  </si>
  <si>
    <t>Use_column</t>
  </si>
  <si>
    <t>Weight</t>
  </si>
  <si>
    <t>Volume</t>
  </si>
  <si>
    <t>Production_Impact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</si>
</sst>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164" fontId="2" fillId="0" borderId="0" xfId="0" applyNumberFormat="1" applyFont="1" applyAlignment="1">
      <alignment horizontal="left"/>
    </xf>
    <xf numFmtId="0" fontId="3" fillId="0" borderId="0" xfId="0" applyFont="1"/>
    <xf numFmtId="165" fontId="4" fillId="0" borderId="0" xfId="0" applyNumberFormat="1" applyFont="1" applyBorder="1" applyAlignment="1">
      <alignment horizontal="left" wrapText="1"/>
    </xf>
    <xf numFmtId="165" fontId="0" fillId="0" borderId="0" xfId="0" applyNumberFormat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G15" sqref="G15"/>
    </sheetView>
  </sheetViews>
  <sheetFormatPr defaultRowHeight="14.4" x14ac:dyDescent="0.3"/>
  <cols>
    <col min="1" max="1" width="29" customWidth="1"/>
    <col min="2" max="3" width="35.109375" customWidth="1"/>
    <col min="4" max="4" width="29.44140625" customWidth="1"/>
    <col min="5" max="5" width="16.6640625" bestFit="1" customWidth="1"/>
  </cols>
  <sheetData>
    <row r="1" spans="1:5" x14ac:dyDescent="0.3">
      <c r="A1" s="1" t="s">
        <v>0</v>
      </c>
      <c r="B1" s="1" t="s">
        <v>32</v>
      </c>
      <c r="C1" s="1" t="s">
        <v>33</v>
      </c>
      <c r="D1" s="1" t="s">
        <v>36</v>
      </c>
      <c r="E1" s="1"/>
    </row>
    <row r="2" spans="1:5" x14ac:dyDescent="0.3">
      <c r="A2" s="2" t="s">
        <v>1</v>
      </c>
      <c r="B2" s="2" t="s">
        <v>18</v>
      </c>
      <c r="C2" s="2" t="s">
        <v>34</v>
      </c>
      <c r="D2" s="6">
        <f>17.3+0.285+0.32</f>
        <v>17.905000000000001</v>
      </c>
    </row>
    <row r="3" spans="1:5" x14ac:dyDescent="0.3">
      <c r="A3" s="2" t="s">
        <v>2</v>
      </c>
      <c r="B3" s="2" t="s">
        <v>19</v>
      </c>
      <c r="C3" s="2" t="s">
        <v>34</v>
      </c>
      <c r="D3" s="7">
        <f>0.61+0.00533+0.00694</f>
        <v>0.62226999999999988</v>
      </c>
    </row>
    <row r="4" spans="1:5" x14ac:dyDescent="0.3">
      <c r="A4" s="2" t="s">
        <v>3</v>
      </c>
      <c r="B4" s="2" t="s">
        <v>20</v>
      </c>
      <c r="C4" s="2" t="s">
        <v>34</v>
      </c>
      <c r="D4" s="7">
        <f>5.62+0.081+0.106</f>
        <v>5.8070000000000004</v>
      </c>
    </row>
    <row r="5" spans="1:5" x14ac:dyDescent="0.3">
      <c r="A5" s="2" t="s">
        <v>4</v>
      </c>
      <c r="B5" s="3" t="s">
        <v>21</v>
      </c>
      <c r="C5" s="2" t="s">
        <v>34</v>
      </c>
      <c r="D5" s="7">
        <f>3.14+0.165+0.241</f>
        <v>3.5460000000000003</v>
      </c>
    </row>
    <row r="6" spans="1:5" x14ac:dyDescent="0.3">
      <c r="A6" s="2" t="s">
        <v>14</v>
      </c>
      <c r="B6" s="3" t="s">
        <v>22</v>
      </c>
      <c r="C6" s="2" t="s">
        <v>34</v>
      </c>
      <c r="D6" s="7">
        <f>14+0.187+0.259</f>
        <v>14.446</v>
      </c>
    </row>
    <row r="7" spans="1:5" x14ac:dyDescent="0.3">
      <c r="A7" s="2" t="s">
        <v>13</v>
      </c>
      <c r="B7" s="3" t="s">
        <v>22</v>
      </c>
      <c r="C7" s="2" t="s">
        <v>34</v>
      </c>
      <c r="D7" s="7">
        <f>14+0.187+0.259</f>
        <v>14.446</v>
      </c>
    </row>
    <row r="8" spans="1:5" x14ac:dyDescent="0.3">
      <c r="A8" s="2" t="s">
        <v>5</v>
      </c>
      <c r="B8" s="4" t="s">
        <v>23</v>
      </c>
      <c r="C8" s="4" t="s">
        <v>35</v>
      </c>
      <c r="D8" s="7">
        <f>24.5+32.9+2650</f>
        <v>2707.4</v>
      </c>
    </row>
    <row r="9" spans="1:5" x14ac:dyDescent="0.3">
      <c r="A9" s="2" t="s">
        <v>16</v>
      </c>
      <c r="B9" s="4" t="s">
        <v>24</v>
      </c>
      <c r="C9" s="2" t="s">
        <v>34</v>
      </c>
      <c r="D9" s="7">
        <f>0.835+0.0226+0.031</f>
        <v>0.88859999999999995</v>
      </c>
    </row>
    <row r="10" spans="1:5" x14ac:dyDescent="0.3">
      <c r="A10" s="2" t="s">
        <v>15</v>
      </c>
      <c r="B10" s="4" t="s">
        <v>25</v>
      </c>
      <c r="C10" s="2" t="s">
        <v>34</v>
      </c>
      <c r="D10" s="7">
        <f>0.316+0.0437+0.057</f>
        <v>0.41670000000000001</v>
      </c>
    </row>
    <row r="11" spans="1:5" x14ac:dyDescent="0.3">
      <c r="A11" s="2" t="s">
        <v>6</v>
      </c>
      <c r="B11" s="3" t="s">
        <v>21</v>
      </c>
      <c r="C11" s="2" t="s">
        <v>34</v>
      </c>
      <c r="D11" s="7">
        <f>3.14+0.165+0.241</f>
        <v>3.5460000000000003</v>
      </c>
    </row>
    <row r="12" spans="1:5" x14ac:dyDescent="0.3">
      <c r="A12" s="2" t="s">
        <v>7</v>
      </c>
      <c r="B12" s="4" t="s">
        <v>26</v>
      </c>
      <c r="C12" s="4" t="s">
        <v>35</v>
      </c>
      <c r="D12" s="7">
        <f>548+2.47+3.53</f>
        <v>554</v>
      </c>
    </row>
    <row r="13" spans="1:5" x14ac:dyDescent="0.3">
      <c r="A13" s="2" t="s">
        <v>17</v>
      </c>
      <c r="B13" s="4" t="s">
        <v>27</v>
      </c>
      <c r="C13" s="4" t="s">
        <v>35</v>
      </c>
      <c r="D13" s="7">
        <f>880+5.16+7.18</f>
        <v>892.33999999999992</v>
      </c>
    </row>
    <row r="14" spans="1:5" x14ac:dyDescent="0.3">
      <c r="A14" s="2" t="s">
        <v>8</v>
      </c>
      <c r="B14" s="4" t="s">
        <v>28</v>
      </c>
      <c r="C14" s="2" t="s">
        <v>34</v>
      </c>
      <c r="D14" s="7">
        <f>0.405+0.00449+0.00597</f>
        <v>0.41546</v>
      </c>
    </row>
    <row r="15" spans="1:5" x14ac:dyDescent="0.3">
      <c r="A15" s="2" t="s">
        <v>9</v>
      </c>
      <c r="B15" s="5" t="s">
        <v>29</v>
      </c>
      <c r="C15" s="2" t="s">
        <v>34</v>
      </c>
      <c r="D15" s="7">
        <f>0.382+0.00628+0.00808</f>
        <v>0.39635999999999999</v>
      </c>
    </row>
    <row r="16" spans="1:5" x14ac:dyDescent="0.3">
      <c r="A16" s="2" t="s">
        <v>10</v>
      </c>
      <c r="B16" s="2" t="s">
        <v>19</v>
      </c>
      <c r="C16" s="2" t="s">
        <v>34</v>
      </c>
      <c r="D16" s="7">
        <f>0.365+0.00194+0.00272</f>
        <v>0.36965999999999999</v>
      </c>
    </row>
    <row r="17" spans="1:4" x14ac:dyDescent="0.3">
      <c r="A17" s="2" t="s">
        <v>11</v>
      </c>
      <c r="B17" s="5" t="s">
        <v>30</v>
      </c>
      <c r="C17" s="2" t="s">
        <v>34</v>
      </c>
      <c r="D17" s="7">
        <f>4.83+0.0611+0.0809</f>
        <v>4.9719999999999995</v>
      </c>
    </row>
    <row r="18" spans="1:4" x14ac:dyDescent="0.3">
      <c r="A18" s="2" t="s">
        <v>12</v>
      </c>
      <c r="B18" s="2" t="s">
        <v>31</v>
      </c>
      <c r="C18" s="2" t="s">
        <v>34</v>
      </c>
      <c r="D18" s="7">
        <f>0.285+0.00206+0.00284</f>
        <v>0.28989999999999999</v>
      </c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  <row r="26" spans="1:4" x14ac:dyDescent="0.3">
      <c r="A26" s="1"/>
      <c r="B26" s="1"/>
      <c r="C26" s="1"/>
      <c r="D26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 </cp:lastModifiedBy>
  <cp:lastPrinted>2023-08-06T09:32:01Z</cp:lastPrinted>
  <dcterms:created xsi:type="dcterms:W3CDTF">2015-06-05T18:19:34Z</dcterms:created>
  <dcterms:modified xsi:type="dcterms:W3CDTF">2023-09-14T19:07:11Z</dcterms:modified>
</cp:coreProperties>
</file>